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IDS" sheetId="1" r:id="rId1"/>
    <sheet name="Hoja2" sheetId="2" r:id="rId2"/>
    <sheet name="Hoja3" sheetId="3" r:id="rId3"/>
  </sheets>
  <definedNames>
    <definedName name="_xlnm.Print_Area" localSheetId="0">'IDS'!$B$1:$L$57</definedName>
  </definedNames>
  <calcPr fullCalcOnLoad="1"/>
</workbook>
</file>

<file path=xl/sharedStrings.xml><?xml version="1.0" encoding="utf-8"?>
<sst xmlns="http://schemas.openxmlformats.org/spreadsheetml/2006/main" count="338" uniqueCount="129">
  <si>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</si>
  <si>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</si>
  <si>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</si>
  <si>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</si>
  <si>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</si>
  <si>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</si>
  <si>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</si>
  <si>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</si>
  <si>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</si>
  <si>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</si>
  <si>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</si>
  <si>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</si>
  <si>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</si>
  <si>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</si>
  <si>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</si>
  <si>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</si>
  <si>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</si>
  <si>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</si>
  <si>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</si>
  <si>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</si>
  <si>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</si>
  <si>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</si>
  <si>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</si>
  <si>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</si>
  <si>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</si>
  <si>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</si>
  <si>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</si>
  <si>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</si>
  <si>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Nación</t>
  </si>
  <si>
    <t>Mínima Cuantía</t>
  </si>
  <si>
    <t>15101500 15121500</t>
  </si>
  <si>
    <t>COMBUSTIBLE Y LUBRICANTES</t>
  </si>
  <si>
    <t>Selección abreviada Menor cuantía/mínima cuantía</t>
  </si>
  <si>
    <t>PRODUCTOS DE ASEO Y LIMPIEZA</t>
  </si>
  <si>
    <t>Contratación Directa</t>
  </si>
  <si>
    <t>82121700 80161800 82121500</t>
  </si>
  <si>
    <t>OTROS GASTOS POR IMPRESOS Y PUBLICACIONES
Contratación servicio de fotocopiado</t>
  </si>
  <si>
    <t>NO</t>
  </si>
  <si>
    <t>N/A</t>
  </si>
  <si>
    <t>MISION: El Instituto Departamental de Salud de Norte de Santander en virtud de la ley 100 de 1993 y la ley 715 de 2001 contribuirá a crear condiciones de acceso de la población a los servicios de salud, como un servicio publico a cargo del estado y a mejorar y mantener la calidad de vida de los habitantes del Departamento, mediante la dirección, coordinación, asesoría, vigilancia y control de los actores del Sistema de Seguridad Social en Salud, de tal forma que los servicios se presten con criterios de equidad, integridad, participación, eficiencia, oportunidad y calidad.
VISION: Ser el ente de Dirección Departamental de Salud participe del desarrollo social, líder del aseguramiento de toda la población al Sistema General de Seguridad Social en Salud, con especial énfasis en la población pobre y vulnerable.</t>
  </si>
  <si>
    <t>INSTITUTO DEPARTAMENTAL DE SALUD DE NORTE DE SANTANDER</t>
  </si>
  <si>
    <t>Avenida 0 #9-60, Edificio Rosetal, Oficina 311, CUCUTA</t>
  </si>
  <si>
    <t>FEBRERO</t>
  </si>
  <si>
    <t>Nación / Dpto.</t>
  </si>
  <si>
    <t>11 MESES</t>
  </si>
  <si>
    <t>8 MESES</t>
  </si>
  <si>
    <t>MAYO</t>
  </si>
  <si>
    <t>2 MESES</t>
  </si>
  <si>
    <t>1 MES</t>
  </si>
  <si>
    <t>3 MESES</t>
  </si>
  <si>
    <t>ENERO</t>
  </si>
  <si>
    <t>12 MESES</t>
  </si>
  <si>
    <t>SERVICIOS DE LIMPIEZA Y MANTENIMIENTO DE EDIFICIOS GENERALES Y DE OFICINAS</t>
  </si>
  <si>
    <t>MARZO</t>
  </si>
  <si>
    <t>10 MESES</t>
  </si>
  <si>
    <t>Selección abreviada Menor cuantía</t>
  </si>
  <si>
    <t>Selección Abreviada de Menor Cuantía</t>
  </si>
  <si>
    <t>REPARACION Y MANTENIMIENTO DE AUTOMOTOR (Incluyendo mano de obra global y el suministro a todo costo de piezas, partes y/o repuestos)</t>
  </si>
  <si>
    <t>84131501
84131503
84131512
84131607</t>
  </si>
  <si>
    <t>ROPA DE SEGURIDAD (Para el personal que maneja insumos de control químico o que realiza acciones operativas y requiere elementos de protección personal)</t>
  </si>
  <si>
    <t>REUNIONES Y EVENTOS (Logística y suministro para reuniones y eventos de carácter oficial)</t>
  </si>
  <si>
    <t>SERVICIO DE ENTREGA DE PERIODICOS O MATERIAL PUBLICITARIO (Suscripción diario regional)</t>
  </si>
  <si>
    <t>PRESTACIÓN SERVICIOS PARA REALIZAR EXAMENES MÉDICOS OCUPACIONES A LOS FUNCIONARIOS DEL INSTITUTO</t>
  </si>
  <si>
    <t>82101601
82101602</t>
  </si>
  <si>
    <t>PUBLICIDAD EN RADIO Y EN TELEVISION</t>
  </si>
  <si>
    <t>JULIO</t>
  </si>
  <si>
    <t>6 MESES</t>
  </si>
  <si>
    <t>SERVICIOS CLINICOS ESPECIALIZADOS PRIVADOS (Prestación de servicios de salud con la red privada a la población pobre)</t>
  </si>
  <si>
    <t>SERVICIOS DE INSTALACION O MANTENIMIENTO O REPARACIÓN DE AIRES ACONDICIONADOS</t>
  </si>
  <si>
    <t>SERVICIO DE MANTENIMIENTO O REPARACION DE EQUIPO Y SISTEMAS DE PROTECCION CONTRA INCENDIO (Recarga de extintores)</t>
  </si>
  <si>
    <t>VIAJES EN AVIONES COMERCIALES (Tiquetes aéreos)</t>
  </si>
  <si>
    <t>COMPUTADORES PORTATILES Y DE ESCRITORIO, IMPRESORAS DE INYECCION DE TINTA Y LASER, EQUIPO DE AUDIO Y VIDEO, AIRES ACONDICIONADOS, ACCESORIOS DE ESCANEO,  ESTABILIZADORES ELECTRICOS DE POTENCIA (REGULADORES) Y UPS, ESTANTES PARA CARPETAS DE INFORMACION, PROYECTORES (VIDEOBEEM), CAMARAS DIGITALES DE FOTOGRAFIA, ESCRITORIOS DE MADERA</t>
  </si>
  <si>
    <t>41104000 42141500 42142600 42181500 12352100</t>
  </si>
  <si>
    <t>47121800 47121700 47131600 53131600 14111700 52121700 42281700 47131800 42281700 47131500 47131600 46181500</t>
  </si>
  <si>
    <t>78101501 78102201</t>
  </si>
  <si>
    <t>SEGUROS GENERALES DE EDIFICIOS Y CONTENIDOS, DE AUTOMOVILES, DE EQUIPOS ELECTRONICOS, DE RESPONSABILIDAD CIVIL (Incluye SOAT)</t>
  </si>
  <si>
    <t>https://ids.gov.co/web/index.php/quienes-somos/plataforma-estrategica</t>
  </si>
  <si>
    <t>TRANSPORTE DE CORREO Y CARGA (Correspondencia, mensajería)</t>
  </si>
  <si>
    <t>12161503
41106214
41116004
41116011
41116104
41116105
41116107
41116117
41116129</t>
  </si>
  <si>
    <t>73152100 72102900 72121500 76111500 73152108 72101507</t>
  </si>
  <si>
    <t>43211503 43211711
43211507 56101703
43212104 45121504
43212105 39112000
40101701 56101714
44101719 39121009</t>
  </si>
  <si>
    <t>MANTENIMIENTO DE BIENES INMUEBLES (Proyectos adecuación)</t>
  </si>
  <si>
    <t>secop@ids.gov.co</t>
  </si>
  <si>
    <t>PBX 5892105</t>
  </si>
  <si>
    <t>JAIRO ALBERTO VALERO PEÑARANDA
Profesional Especializado - Grupo Recursos Físicos
Teléfono (0975) 5892105
secop@ids.gov.co</t>
  </si>
  <si>
    <t>Nación / Dpto. / Otros</t>
  </si>
  <si>
    <t>Selección Abreviada de Menor Cuantía / Directo</t>
  </si>
  <si>
    <t xml:space="preserve">Selección abreviada Menor cuantía / Directo </t>
  </si>
  <si>
    <t>Departa-mento</t>
  </si>
  <si>
    <t>SERVICIO DE TRANSPORTE DE CARGA DE BOGOTA A LA SEDE DEL INSTITUTO EN CUCUTA O VICEVERSA (Medicamentos control especial, otros)</t>
  </si>
  <si>
    <t>SERVICIOS DE LLENADO CON POLVO (RECARGA DE CONSUMIBLES DE IMPRESIÓ, CARTUCHOS, TONER)</t>
  </si>
  <si>
    <t>SERVICIOS DE SEGURIDAD Y VIGILANCIA</t>
  </si>
  <si>
    <t>ETIQUETAS DE SEGURIDAD (Certificación fima digital Representante Legal)</t>
  </si>
  <si>
    <t>CARLOS ARTURO MARTINEZ GARCÍA</t>
  </si>
  <si>
    <t>SOFTWARE DE CONSULTAS Y GESTION DE DATOS (Trazabilidad procesos jurídicos, trámites en línea, actualización gestión documental)</t>
  </si>
  <si>
    <t xml:space="preserve">www.ids.gov.co </t>
  </si>
  <si>
    <t>REACTIVOS DE ANALIZADORES CLINICOS Y DIAGNÓSTICOS (Insumos para el Laboratorio Departamental de Salud, incluye atención de COVID-19)</t>
  </si>
  <si>
    <t>EQUIPOS Y SUMINISTROS DE LABORATORIO, DE MEDICION, DE OBSERVACION Y DE PRUEBAS (Incluye atención para diagnóstico COVID-19)</t>
  </si>
  <si>
    <t>ABRIL</t>
  </si>
  <si>
    <t>SERVICIO DE TRANSPORTE DE CARGA DE BOGOTA A LA SEDE DEL INSTITUTO EN CUCUTA O VICEVERSA (Muestras biologicas de eventos interés en salud)</t>
  </si>
  <si>
    <t>Mínima Cuantía / Directa</t>
  </si>
  <si>
    <t>AGOSTO</t>
  </si>
  <si>
    <t>ADMINISTRACIÓN DE SALUD PÚBLICA (Ejecución proyectos de interés prioritario en Salud Pública, en Plan de Intervenciones Colectivas PIC, PAVSIVI, Vectores, PAI, FORTALECIMIENTO INSTITUCIONAL, otros)</t>
  </si>
  <si>
    <t>Directo</t>
  </si>
  <si>
    <t>Dpto.</t>
  </si>
  <si>
    <t>Selección abreviada Menor cuantía / Mínima Cuantía</t>
  </si>
  <si>
    <t>5 MESES</t>
  </si>
  <si>
    <t>MEDICAMENTOS Y PRODUCTOS FARMACÉUTICOS (Prestación y atención a población pobre PPNA)</t>
  </si>
  <si>
    <t>2 MES</t>
  </si>
  <si>
    <t xml:space="preserve">Directo </t>
  </si>
  <si>
    <t>SOFTWARE (SISTEMA CONTABLE INTEGRADO) - Actualización y soporte</t>
  </si>
  <si>
    <t>SERVICIOS TEMPORALES DE RECURSOS HUMANOS (Contratos de prestación de servicios de apoyo a la gestión para ejecución del Plan Territorial de Salud Pública y cumplimiento de metas institucionales, se incluye atención COVID-19)</t>
  </si>
  <si>
    <t>72101500
72121400
81101500
95122100
95122300
95141900</t>
  </si>
  <si>
    <t>CONSTRUCCCIÓN Y ADECUACIÓN DE INFRAESTRUCTURA (Obras para adecuación de espacios prioritario para atención de COVID-19)</t>
  </si>
  <si>
    <t>Aprueba:</t>
  </si>
  <si>
    <t xml:space="preserve">              Director del Instituto</t>
  </si>
  <si>
    <t>SOFTWARE (DKD AUDITOR) - Actualización y soporte</t>
  </si>
  <si>
    <t>9 MESES</t>
  </si>
  <si>
    <t xml:space="preserve">EQUIPOS BIOMEDICOS PARA ATENCION COVID-19 - PROYECTOS MINISTERIO DE SALUD - Fortalecimiento de la red pública prestadora de servicios de salud </t>
  </si>
  <si>
    <t>Licitación Pública</t>
  </si>
  <si>
    <t>4 MESES</t>
  </si>
  <si>
    <t>PLAN ANUAL DE ADQUISICIONES 2021</t>
  </si>
  <si>
    <t>(INICIAL)</t>
  </si>
  <si>
    <t>( Enero 29 de 2021 )</t>
  </si>
  <si>
    <t>82141505
82121503</t>
  </si>
  <si>
    <t>SERVICIOS DE DISEÑO E IMPRESIÓN DIGITAL - Plan de medios</t>
  </si>
  <si>
    <t>SERVICIOS DE DISEÑO E IMPRESIÓN DIGITAL - Recetarios Oficiales control medicamentos</t>
  </si>
  <si>
    <t>Dpto. / Nación</t>
  </si>
  <si>
    <t>PLAN ANUAL DE ADQUISICIONES 2021 - ENERO 29 DE 2021</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</si>
</sst>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_(&quot;$&quot;\ * #,##0_);_(&quot;$&quot;\ * \(#,##0\);_(&quot;$&quot;\ * &quot;-&quot;??_);_(@_)"/>
    <numFmt numFmtId="195" formatCode="&quot;$&quot;\ #,##0"/>
    <numFmt numFmtId="196" formatCode="[$-240A]d&quot; de &quot;mmmm&quot; de &quot;yyyy;@"/>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quot;$&quot;\ #,##0.0"/>
    <numFmt numFmtId="202" formatCode="&quot;$&quot;\ #,##0.00"/>
  </numFmts>
  <fonts count="47">
    <font>
      <sz val="11"/>
      <color theme="1"/>
      <name val="Calibri"/>
      <family val="2"/>
    </font>
    <font>
      <sz val="11"/>
      <color indexed="8"/>
      <name val="Calibri"/>
      <family val="2"/>
    </font>
    <font>
      <b/>
      <sz val="11"/>
      <color indexed="8"/>
      <name val="Calibri"/>
      <family val="2"/>
    </font>
    <font>
      <sz val="8"/>
      <name val="Calibri"/>
      <family val="2"/>
    </font>
    <font>
      <u val="single"/>
      <sz val="8.8"/>
      <color indexed="36"/>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55"/>
      <name val="Calibri"/>
      <family val="2"/>
    </font>
    <font>
      <sz val="11"/>
      <color indexed="26"/>
      <name val="Calibri"/>
      <family val="2"/>
    </font>
    <font>
      <b/>
      <sz val="72"/>
      <color indexed="8"/>
      <name val="Calibri"/>
      <family val="2"/>
    </font>
    <font>
      <b/>
      <sz val="4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0" tint="-0.3499799966812134"/>
      <name val="Calibri"/>
      <family val="2"/>
    </font>
    <font>
      <sz val="11"/>
      <color theme="2"/>
      <name val="Calibri"/>
      <family val="2"/>
    </font>
    <font>
      <b/>
      <sz val="72"/>
      <color theme="1"/>
      <name val="Calibri"/>
      <family val="2"/>
    </font>
    <font>
      <b/>
      <sz val="4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0" applyNumberFormat="0" applyBorder="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36" fillId="31" borderId="0" applyNumberFormat="0" applyBorder="0" applyAlignment="0" applyProtection="0"/>
    <xf numFmtId="0" fontId="0" fillId="0" borderId="0">
      <alignment/>
      <protection/>
    </xf>
    <xf numFmtId="0" fontId="5" fillId="0" borderId="0">
      <alignment/>
      <protection/>
    </xf>
    <xf numFmtId="0" fontId="1" fillId="32" borderId="5" applyNumberFormat="0" applyFont="0" applyAlignment="0" applyProtection="0"/>
    <xf numFmtId="9" fontId="1"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7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 fillId="0" borderId="0" xfId="0" applyFont="1" applyAlignment="1">
      <alignment/>
    </xf>
    <xf numFmtId="0" fontId="26" fillId="23" borderId="15" xfId="39" applyBorder="1" applyAlignment="1">
      <alignment wrapText="1"/>
    </xf>
    <xf numFmtId="0" fontId="2" fillId="0" borderId="0" xfId="0" applyFont="1" applyAlignment="1">
      <alignment wrapText="1"/>
    </xf>
    <xf numFmtId="0" fontId="26"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9" applyBorder="1" applyAlignment="1">
      <alignment horizontal="left" wrapText="1"/>
    </xf>
    <xf numFmtId="0" fontId="0" fillId="0" borderId="0" xfId="0" applyFill="1" applyAlignment="1">
      <alignment wrapText="1"/>
    </xf>
    <xf numFmtId="0" fontId="1" fillId="0" borderId="12" xfId="54" applyFont="1" applyBorder="1" applyAlignment="1">
      <alignment vertical="top" wrapText="1"/>
      <protection/>
    </xf>
    <xf numFmtId="194" fontId="0" fillId="0" borderId="12" xfId="54" applyNumberFormat="1" applyBorder="1" applyAlignment="1">
      <alignment vertical="top" wrapText="1"/>
      <protection/>
    </xf>
    <xf numFmtId="14" fontId="0" fillId="0" borderId="13" xfId="54" applyNumberFormat="1" applyBorder="1" applyAlignment="1">
      <alignment vertical="top" wrapText="1"/>
      <protection/>
    </xf>
    <xf numFmtId="195" fontId="0" fillId="0" borderId="0" xfId="0" applyNumberFormat="1" applyAlignment="1">
      <alignment wrapText="1"/>
    </xf>
    <xf numFmtId="0" fontId="1" fillId="0" borderId="15" xfId="54" applyFont="1" applyBorder="1" applyAlignment="1">
      <alignment vertical="top" wrapText="1"/>
      <protection/>
    </xf>
    <xf numFmtId="0" fontId="1" fillId="0" borderId="12" xfId="54" applyFont="1" applyBorder="1" applyAlignment="1">
      <alignment horizontal="justify" vertical="top" wrapText="1"/>
      <protection/>
    </xf>
    <xf numFmtId="0" fontId="0" fillId="0" borderId="0" xfId="0" applyAlignment="1">
      <alignment horizontal="center" wrapText="1"/>
    </xf>
    <xf numFmtId="194" fontId="0" fillId="0" borderId="12" xfId="54" applyNumberFormat="1" applyFill="1" applyBorder="1" applyAlignment="1">
      <alignment vertical="top" wrapText="1"/>
      <protection/>
    </xf>
    <xf numFmtId="0" fontId="0" fillId="0" borderId="10" xfId="0" applyFill="1" applyBorder="1" applyAlignment="1">
      <alignment wrapText="1"/>
    </xf>
    <xf numFmtId="0" fontId="1" fillId="0" borderId="10" xfId="0" applyFont="1" applyFill="1" applyBorder="1" applyAlignment="1" applyProtection="1">
      <alignment horizontal="left" vertical="center" wrapText="1"/>
      <protection/>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left" vertical="center" wrapText="1"/>
      <protection/>
    </xf>
    <xf numFmtId="3" fontId="0" fillId="0" borderId="0" xfId="0" applyNumberFormat="1" applyAlignment="1">
      <alignment wrapText="1"/>
    </xf>
    <xf numFmtId="0" fontId="1" fillId="0" borderId="12" xfId="54" applyFont="1" applyBorder="1" applyAlignment="1">
      <alignment vertical="top" wrapText="1"/>
      <protection/>
    </xf>
    <xf numFmtId="3" fontId="0" fillId="0" borderId="0" xfId="0" applyNumberFormat="1" applyAlignment="1">
      <alignment horizontal="left" wrapText="1"/>
    </xf>
    <xf numFmtId="3" fontId="2" fillId="0" borderId="0" xfId="0" applyNumberFormat="1" applyFont="1" applyAlignment="1">
      <alignment horizontal="left" wrapText="1"/>
    </xf>
    <xf numFmtId="195" fontId="43" fillId="0" borderId="0" xfId="0" applyNumberFormat="1" applyFont="1" applyFill="1" applyAlignment="1">
      <alignment wrapText="1"/>
    </xf>
    <xf numFmtId="0" fontId="0" fillId="0" borderId="0" xfId="0" applyFill="1" applyBorder="1" applyAlignment="1">
      <alignment wrapText="1"/>
    </xf>
    <xf numFmtId="0" fontId="0" fillId="0" borderId="17" xfId="0" applyFill="1" applyBorder="1" applyAlignment="1">
      <alignment wrapText="1"/>
    </xf>
    <xf numFmtId="0" fontId="1" fillId="0" borderId="12" xfId="54" applyFont="1" applyBorder="1" applyAlignment="1" quotePrefix="1">
      <alignment vertical="top" wrapText="1"/>
      <protection/>
    </xf>
    <xf numFmtId="0" fontId="0" fillId="0" borderId="19" xfId="0" applyFill="1" applyBorder="1" applyAlignment="1">
      <alignment wrapText="1"/>
    </xf>
    <xf numFmtId="0" fontId="0" fillId="0" borderId="11" xfId="0" applyFill="1" applyBorder="1" applyAlignment="1">
      <alignment horizontal="left" wrapText="1"/>
    </xf>
    <xf numFmtId="0" fontId="0" fillId="0" borderId="10" xfId="0" applyFill="1" applyBorder="1" applyAlignment="1">
      <alignment horizontal="center" wrapText="1"/>
    </xf>
    <xf numFmtId="195" fontId="0" fillId="0" borderId="10" xfId="0" applyNumberFormat="1" applyFill="1" applyBorder="1" applyAlignment="1">
      <alignment/>
    </xf>
    <xf numFmtId="0" fontId="34" fillId="0" borderId="12" xfId="46" applyFill="1" applyBorder="1" applyAlignment="1">
      <alignment wrapText="1"/>
    </xf>
    <xf numFmtId="195" fontId="44" fillId="0" borderId="0" xfId="0" applyNumberFormat="1" applyFont="1" applyFill="1" applyAlignment="1">
      <alignment wrapText="1"/>
    </xf>
    <xf numFmtId="0" fontId="0" fillId="0" borderId="20" xfId="0" applyFill="1" applyBorder="1" applyAlignment="1">
      <alignment wrapText="1"/>
    </xf>
    <xf numFmtId="0" fontId="0" fillId="0" borderId="16" xfId="0" applyFill="1" applyBorder="1" applyAlignment="1">
      <alignment horizontal="left" wrapText="1"/>
    </xf>
    <xf numFmtId="0" fontId="0" fillId="0" borderId="17" xfId="0" applyFill="1" applyBorder="1" applyAlignment="1">
      <alignment horizontal="center" wrapText="1"/>
    </xf>
    <xf numFmtId="195" fontId="0" fillId="0" borderId="17" xfId="0" applyNumberFormat="1" applyFill="1" applyBorder="1" applyAlignment="1">
      <alignment/>
    </xf>
    <xf numFmtId="0" fontId="34" fillId="0" borderId="13" xfId="46" applyFill="1" applyBorder="1" applyAlignment="1">
      <alignment wrapText="1"/>
    </xf>
    <xf numFmtId="0" fontId="34" fillId="0" borderId="21" xfId="46" applyBorder="1" applyAlignment="1" quotePrefix="1">
      <alignment/>
    </xf>
    <xf numFmtId="0" fontId="34" fillId="0" borderId="21" xfId="46" applyBorder="1" applyAlignment="1">
      <alignment/>
    </xf>
    <xf numFmtId="195" fontId="0" fillId="33" borderId="10" xfId="0" applyNumberFormat="1" applyFill="1" applyBorder="1" applyAlignment="1">
      <alignment/>
    </xf>
    <xf numFmtId="195" fontId="0" fillId="33" borderId="17" xfId="0" applyNumberFormat="1" applyFill="1" applyBorder="1" applyAlignment="1">
      <alignment/>
    </xf>
    <xf numFmtId="0" fontId="42" fillId="0" borderId="22" xfId="0" applyFont="1" applyBorder="1" applyAlignment="1">
      <alignment wrapText="1"/>
    </xf>
    <xf numFmtId="0" fontId="29" fillId="23" borderId="14" xfId="39" applyFont="1" applyBorder="1" applyAlignment="1">
      <alignment horizontal="left" wrapText="1"/>
    </xf>
    <xf numFmtId="0" fontId="29" fillId="23" borderId="18" xfId="39" applyFont="1" applyBorder="1" applyAlignment="1">
      <alignment wrapText="1"/>
    </xf>
    <xf numFmtId="0" fontId="29" fillId="23" borderId="15" xfId="39" applyFont="1" applyBorder="1" applyAlignment="1">
      <alignment wrapText="1"/>
    </xf>
    <xf numFmtId="0" fontId="42" fillId="0" borderId="0" xfId="0" applyFont="1" applyAlignment="1">
      <alignment wrapText="1"/>
    </xf>
    <xf numFmtId="0" fontId="0" fillId="0" borderId="0" xfId="0" applyNumberFormat="1" applyAlignment="1">
      <alignment/>
    </xf>
    <xf numFmtId="0" fontId="2" fillId="0" borderId="0" xfId="0" applyNumberFormat="1" applyFont="1" applyAlignment="1">
      <alignment horizontal="center"/>
    </xf>
    <xf numFmtId="0" fontId="0" fillId="0" borderId="0" xfId="0" applyNumberFormat="1" applyAlignment="1">
      <alignment horizontal="center"/>
    </xf>
    <xf numFmtId="0" fontId="2" fillId="0" borderId="0" xfId="0" applyNumberFormat="1" applyFont="1" applyAlignment="1">
      <alignment horizontal="left"/>
    </xf>
    <xf numFmtId="0" fontId="0" fillId="0" borderId="0" xfId="0" applyNumberFormat="1" applyAlignment="1">
      <alignment horizontal="left"/>
    </xf>
    <xf numFmtId="0" fontId="45" fillId="0" borderId="0" xfId="0" applyFont="1" applyAlignment="1">
      <alignment horizontal="center" wrapText="1"/>
    </xf>
    <xf numFmtId="0" fontId="46" fillId="0" borderId="0" xfId="0" applyFont="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0"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xf numFmtId="0" fontId="0" fillId="0" borderId="30" xfId="0"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3" xfId="54"/>
    <cellStyle name="Normal 6"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op@ids.gov.co" TargetMode="External" /><Relationship Id="rId2" Type="http://schemas.openxmlformats.org/officeDocument/2006/relationships/hyperlink" Target="mailto:secop@ids.gov.co" TargetMode="External" /><Relationship Id="rId3" Type="http://schemas.openxmlformats.org/officeDocument/2006/relationships/hyperlink" Target="mailto:secop@ids.gov.co" TargetMode="External" /><Relationship Id="rId4" Type="http://schemas.openxmlformats.org/officeDocument/2006/relationships/hyperlink" Target="https://ids.gov.co/web/index.php/quienes-somos/plataforma-estrategica" TargetMode="External" /><Relationship Id="rId5" Type="http://schemas.openxmlformats.org/officeDocument/2006/relationships/hyperlink" Target="http://www.ids.gov.co/" TargetMode="External" /><Relationship Id="rId6" Type="http://schemas.openxmlformats.org/officeDocument/2006/relationships/hyperlink" Target="mailto:secop@ids.gov.co" TargetMode="External" /><Relationship Id="rId7" Type="http://schemas.openxmlformats.org/officeDocument/2006/relationships/hyperlink" Target="mailto:secop@ids.gov.co" TargetMode="External" /><Relationship Id="rId8" Type="http://schemas.openxmlformats.org/officeDocument/2006/relationships/hyperlink" Target="mailto:secop@ids.gov.co" TargetMode="External" /><Relationship Id="rId9" Type="http://schemas.openxmlformats.org/officeDocument/2006/relationships/hyperlink" Target="mailto:secop@ids.gov.co" TargetMode="External" /><Relationship Id="rId10" Type="http://schemas.openxmlformats.org/officeDocument/2006/relationships/hyperlink" Target="mailto:secop@ids.gov.co" TargetMode="External" /><Relationship Id="rId11" Type="http://schemas.openxmlformats.org/officeDocument/2006/relationships/oleObject" Target="../embeddings/oleObject_0_0.bin" /><Relationship Id="rId12" Type="http://schemas.openxmlformats.org/officeDocument/2006/relationships/vmlDrawing" Target="../drawings/vmlDrawing1.v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91"/>
  <sheetViews>
    <sheetView tabSelected="1" zoomScale="90" zoomScaleNormal="90" zoomScalePageLayoutView="80" workbookViewId="0" topLeftCell="A1">
      <selection activeCell="D8" sqref="D8"/>
    </sheetView>
  </sheetViews>
  <sheetFormatPr defaultColWidth="10.8515625" defaultRowHeight="15"/>
  <cols>
    <col min="1" max="1" width="0.8554687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15.28125" style="1" customWidth="1"/>
    <col min="9" max="9" width="16.140625" style="1" customWidth="1"/>
    <col min="10" max="10" width="10.7109375" style="1" customWidth="1"/>
    <col min="11" max="11" width="10.421875" style="1" customWidth="1"/>
    <col min="12" max="12" width="23.8515625" style="1" customWidth="1"/>
    <col min="13" max="13" width="15.8515625" style="1" customWidth="1"/>
    <col min="14" max="14" width="42.421875" style="1" customWidth="1"/>
    <col min="15" max="16384" width="10.8515625" style="1" customWidth="1"/>
  </cols>
  <sheetData>
    <row r="1" ht="15">
      <c r="B1" s="7" t="s">
        <v>128</v>
      </c>
    </row>
    <row r="2" ht="15">
      <c r="B2" s="7"/>
    </row>
    <row r="3" ht="15.75" thickBot="1">
      <c r="B3" s="7" t="s">
        <v>0</v>
      </c>
    </row>
    <row r="4" spans="2:9" ht="15">
      <c r="B4" s="6" t="s">
        <v>1</v>
      </c>
      <c r="C4" s="19" t="s">
        <v>40</v>
      </c>
      <c r="F4" s="62" t="s">
        <v>26</v>
      </c>
      <c r="G4" s="63"/>
      <c r="H4" s="63"/>
      <c r="I4" s="64"/>
    </row>
    <row r="5" spans="2:9" ht="15">
      <c r="B5" s="3" t="s">
        <v>2</v>
      </c>
      <c r="C5" s="15" t="s">
        <v>41</v>
      </c>
      <c r="F5" s="65"/>
      <c r="G5" s="66"/>
      <c r="H5" s="66"/>
      <c r="I5" s="67"/>
    </row>
    <row r="6" spans="2:9" ht="15">
      <c r="B6" s="3" t="s">
        <v>3</v>
      </c>
      <c r="C6" s="34" t="s">
        <v>83</v>
      </c>
      <c r="F6" s="65"/>
      <c r="G6" s="66"/>
      <c r="H6" s="66"/>
      <c r="I6" s="67"/>
    </row>
    <row r="7" spans="2:9" ht="15">
      <c r="B7" s="3" t="s">
        <v>16</v>
      </c>
      <c r="C7" s="46" t="s">
        <v>95</v>
      </c>
      <c r="F7" s="65"/>
      <c r="G7" s="66"/>
      <c r="H7" s="66"/>
      <c r="I7" s="67"/>
    </row>
    <row r="8" spans="2:9" ht="173.25" customHeight="1">
      <c r="B8" s="3" t="s">
        <v>19</v>
      </c>
      <c r="C8" s="20" t="s">
        <v>39</v>
      </c>
      <c r="F8" s="68"/>
      <c r="G8" s="69"/>
      <c r="H8" s="69"/>
      <c r="I8" s="70"/>
    </row>
    <row r="9" spans="2:9" ht="16.5" customHeight="1">
      <c r="B9" s="3" t="s">
        <v>4</v>
      </c>
      <c r="C9" s="47" t="s">
        <v>76</v>
      </c>
      <c r="F9" s="14"/>
      <c r="G9" s="14"/>
      <c r="H9" s="14"/>
      <c r="I9" s="14"/>
    </row>
    <row r="10" spans="2:9" ht="60">
      <c r="B10" s="3" t="s">
        <v>5</v>
      </c>
      <c r="C10" s="28" t="s">
        <v>84</v>
      </c>
      <c r="F10" s="62" t="s">
        <v>25</v>
      </c>
      <c r="G10" s="63"/>
      <c r="H10" s="63"/>
      <c r="I10" s="64"/>
    </row>
    <row r="11" spans="2:9" ht="15">
      <c r="B11" s="3" t="s">
        <v>22</v>
      </c>
      <c r="C11" s="22">
        <f>I53</f>
        <v>16201023700</v>
      </c>
      <c r="F11" s="65"/>
      <c r="G11" s="66"/>
      <c r="H11" s="66"/>
      <c r="I11" s="67"/>
    </row>
    <row r="12" spans="2:9" ht="30">
      <c r="B12" s="3" t="s">
        <v>23</v>
      </c>
      <c r="C12" s="16">
        <v>254387280</v>
      </c>
      <c r="F12" s="65"/>
      <c r="G12" s="66"/>
      <c r="H12" s="66"/>
      <c r="I12" s="67"/>
    </row>
    <row r="13" spans="2:9" ht="30">
      <c r="B13" s="3" t="s">
        <v>24</v>
      </c>
      <c r="C13" s="16">
        <f>C12*10%</f>
        <v>25438728</v>
      </c>
      <c r="F13" s="65"/>
      <c r="G13" s="66"/>
      <c r="H13" s="66"/>
      <c r="I13" s="67"/>
    </row>
    <row r="14" spans="2:9" ht="30.75" thickBot="1">
      <c r="B14" s="11" t="s">
        <v>18</v>
      </c>
      <c r="C14" s="17">
        <v>44225</v>
      </c>
      <c r="F14" s="68"/>
      <c r="G14" s="69"/>
      <c r="H14" s="69"/>
      <c r="I14" s="70"/>
    </row>
    <row r="16" ht="15.75" thickBot="1">
      <c r="B16" s="7" t="s">
        <v>15</v>
      </c>
    </row>
    <row r="17" spans="1:12" s="54" customFormat="1" ht="75" customHeight="1">
      <c r="A17" s="50"/>
      <c r="B17" s="51" t="s">
        <v>27</v>
      </c>
      <c r="C17" s="52" t="s">
        <v>6</v>
      </c>
      <c r="D17" s="52" t="s">
        <v>17</v>
      </c>
      <c r="E17" s="52" t="s">
        <v>7</v>
      </c>
      <c r="F17" s="52" t="s">
        <v>8</v>
      </c>
      <c r="G17" s="52" t="s">
        <v>9</v>
      </c>
      <c r="H17" s="52" t="s">
        <v>10</v>
      </c>
      <c r="I17" s="52" t="s">
        <v>11</v>
      </c>
      <c r="J17" s="52" t="s">
        <v>12</v>
      </c>
      <c r="K17" s="52" t="s">
        <v>13</v>
      </c>
      <c r="L17" s="53" t="s">
        <v>14</v>
      </c>
    </row>
    <row r="18" spans="1:13" s="14" customFormat="1" ht="60">
      <c r="A18" s="35"/>
      <c r="B18" s="36">
        <v>80111620</v>
      </c>
      <c r="C18" s="23" t="s">
        <v>111</v>
      </c>
      <c r="D18" s="37" t="s">
        <v>50</v>
      </c>
      <c r="E18" s="23" t="s">
        <v>51</v>
      </c>
      <c r="F18" s="23" t="s">
        <v>34</v>
      </c>
      <c r="G18" s="23" t="s">
        <v>85</v>
      </c>
      <c r="H18" s="38">
        <v>8755042679</v>
      </c>
      <c r="I18" s="48">
        <f>H18</f>
        <v>8755042679</v>
      </c>
      <c r="J18" s="23" t="s">
        <v>37</v>
      </c>
      <c r="K18" s="23" t="s">
        <v>38</v>
      </c>
      <c r="L18" s="39" t="s">
        <v>82</v>
      </c>
      <c r="M18" s="40">
        <v>7572198000</v>
      </c>
    </row>
    <row r="19" spans="1:12" s="14" customFormat="1" ht="30">
      <c r="A19" s="35"/>
      <c r="B19" s="36">
        <v>55121502</v>
      </c>
      <c r="C19" s="23" t="s">
        <v>92</v>
      </c>
      <c r="D19" s="37" t="s">
        <v>50</v>
      </c>
      <c r="E19" s="23" t="s">
        <v>51</v>
      </c>
      <c r="F19" s="23" t="s">
        <v>34</v>
      </c>
      <c r="G19" s="23" t="s">
        <v>88</v>
      </c>
      <c r="H19" s="38">
        <v>350000</v>
      </c>
      <c r="I19" s="48">
        <f>H19</f>
        <v>350000</v>
      </c>
      <c r="J19" s="23" t="s">
        <v>37</v>
      </c>
      <c r="K19" s="23" t="s">
        <v>38</v>
      </c>
      <c r="L19" s="39" t="s">
        <v>82</v>
      </c>
    </row>
    <row r="20" spans="1:12" s="14" customFormat="1" ht="30" customHeight="1">
      <c r="A20" s="35"/>
      <c r="B20" s="36">
        <v>92121500</v>
      </c>
      <c r="C20" s="23" t="s">
        <v>91</v>
      </c>
      <c r="D20" s="37" t="s">
        <v>50</v>
      </c>
      <c r="E20" s="23" t="s">
        <v>51</v>
      </c>
      <c r="F20" s="23" t="s">
        <v>119</v>
      </c>
      <c r="G20" s="23" t="s">
        <v>43</v>
      </c>
      <c r="H20" s="38">
        <v>497700000</v>
      </c>
      <c r="I20" s="48">
        <f>H20</f>
        <v>497700000</v>
      </c>
      <c r="J20" s="23" t="s">
        <v>37</v>
      </c>
      <c r="K20" s="23" t="s">
        <v>38</v>
      </c>
      <c r="L20" s="39" t="s">
        <v>82</v>
      </c>
    </row>
    <row r="21" spans="1:12" s="14" customFormat="1" ht="60">
      <c r="A21" s="35"/>
      <c r="B21" s="36" t="s">
        <v>79</v>
      </c>
      <c r="C21" s="23" t="s">
        <v>81</v>
      </c>
      <c r="D21" s="37" t="s">
        <v>46</v>
      </c>
      <c r="E21" s="23" t="s">
        <v>45</v>
      </c>
      <c r="F21" s="23" t="s">
        <v>32</v>
      </c>
      <c r="G21" s="23" t="s">
        <v>43</v>
      </c>
      <c r="H21" s="38">
        <v>40000000</v>
      </c>
      <c r="I21" s="48">
        <f aca="true" t="shared" si="0" ref="I21:I32">H21</f>
        <v>40000000</v>
      </c>
      <c r="J21" s="23" t="s">
        <v>37</v>
      </c>
      <c r="K21" s="23" t="s">
        <v>38</v>
      </c>
      <c r="L21" s="39" t="s">
        <v>82</v>
      </c>
    </row>
    <row r="22" spans="1:12" s="14" customFormat="1" ht="90">
      <c r="A22" s="35"/>
      <c r="B22" s="36" t="s">
        <v>112</v>
      </c>
      <c r="C22" s="23" t="s">
        <v>113</v>
      </c>
      <c r="D22" s="37" t="s">
        <v>98</v>
      </c>
      <c r="E22" s="23" t="s">
        <v>45</v>
      </c>
      <c r="F22" s="23" t="s">
        <v>119</v>
      </c>
      <c r="G22" s="23" t="s">
        <v>43</v>
      </c>
      <c r="H22" s="38">
        <v>350000000</v>
      </c>
      <c r="I22" s="48">
        <f>H22</f>
        <v>350000000</v>
      </c>
      <c r="J22" s="23" t="s">
        <v>37</v>
      </c>
      <c r="K22" s="23" t="s">
        <v>38</v>
      </c>
      <c r="L22" s="39" t="s">
        <v>82</v>
      </c>
    </row>
    <row r="23" spans="1:14" s="14" customFormat="1" ht="60">
      <c r="A23" s="35"/>
      <c r="B23" s="36">
        <v>76111501</v>
      </c>
      <c r="C23" s="23" t="s">
        <v>52</v>
      </c>
      <c r="D23" s="37" t="s">
        <v>50</v>
      </c>
      <c r="E23" s="23" t="s">
        <v>51</v>
      </c>
      <c r="F23" s="23" t="s">
        <v>32</v>
      </c>
      <c r="G23" s="23" t="s">
        <v>43</v>
      </c>
      <c r="H23" s="38">
        <v>204000000</v>
      </c>
      <c r="I23" s="48">
        <f t="shared" si="0"/>
        <v>204000000</v>
      </c>
      <c r="J23" s="23" t="s">
        <v>37</v>
      </c>
      <c r="K23" s="23" t="s">
        <v>38</v>
      </c>
      <c r="L23" s="39" t="s">
        <v>82</v>
      </c>
      <c r="M23" s="25"/>
      <c r="N23" s="26"/>
    </row>
    <row r="24" spans="1:12" s="14" customFormat="1" ht="19.5" customHeight="1">
      <c r="A24" s="35"/>
      <c r="B24" s="36">
        <v>43231500</v>
      </c>
      <c r="C24" s="23" t="s">
        <v>110</v>
      </c>
      <c r="D24" s="37" t="s">
        <v>46</v>
      </c>
      <c r="E24" s="23" t="s">
        <v>106</v>
      </c>
      <c r="F24" s="23" t="s">
        <v>103</v>
      </c>
      <c r="G24" s="23" t="s">
        <v>28</v>
      </c>
      <c r="H24" s="38">
        <v>37100000</v>
      </c>
      <c r="I24" s="48">
        <f t="shared" si="0"/>
        <v>37100000</v>
      </c>
      <c r="J24" s="23" t="s">
        <v>37</v>
      </c>
      <c r="K24" s="23" t="s">
        <v>38</v>
      </c>
      <c r="L24" s="39" t="s">
        <v>82</v>
      </c>
    </row>
    <row r="25" spans="1:12" s="14" customFormat="1" ht="19.5" customHeight="1">
      <c r="A25" s="35"/>
      <c r="B25" s="36">
        <v>43231500</v>
      </c>
      <c r="C25" s="23" t="s">
        <v>116</v>
      </c>
      <c r="D25" s="37" t="s">
        <v>53</v>
      </c>
      <c r="E25" s="23" t="s">
        <v>117</v>
      </c>
      <c r="F25" s="23" t="s">
        <v>103</v>
      </c>
      <c r="G25" s="23" t="s">
        <v>104</v>
      </c>
      <c r="H25" s="38">
        <v>50000000</v>
      </c>
      <c r="I25" s="48">
        <f>H25</f>
        <v>50000000</v>
      </c>
      <c r="J25" s="23" t="s">
        <v>37</v>
      </c>
      <c r="K25" s="23" t="s">
        <v>38</v>
      </c>
      <c r="L25" s="39" t="s">
        <v>82</v>
      </c>
    </row>
    <row r="26" spans="1:12" s="14" customFormat="1" ht="32.25" customHeight="1">
      <c r="A26" s="35"/>
      <c r="B26" s="36">
        <v>43232300</v>
      </c>
      <c r="C26" s="23" t="s">
        <v>94</v>
      </c>
      <c r="D26" s="37" t="s">
        <v>101</v>
      </c>
      <c r="E26" s="23" t="s">
        <v>108</v>
      </c>
      <c r="F26" s="23" t="s">
        <v>109</v>
      </c>
      <c r="G26" s="23" t="s">
        <v>88</v>
      </c>
      <c r="H26" s="38">
        <v>50000000</v>
      </c>
      <c r="I26" s="48">
        <f>H26</f>
        <v>50000000</v>
      </c>
      <c r="J26" s="23" t="s">
        <v>37</v>
      </c>
      <c r="K26" s="23" t="s">
        <v>38</v>
      </c>
      <c r="L26" s="39" t="s">
        <v>82</v>
      </c>
    </row>
    <row r="27" spans="1:12" s="14" customFormat="1" ht="45">
      <c r="A27" s="35"/>
      <c r="B27" s="36" t="s">
        <v>72</v>
      </c>
      <c r="C27" s="32" t="s">
        <v>107</v>
      </c>
      <c r="D27" s="37" t="s">
        <v>50</v>
      </c>
      <c r="E27" s="23" t="s">
        <v>51</v>
      </c>
      <c r="F27" s="23" t="s">
        <v>103</v>
      </c>
      <c r="G27" s="23" t="s">
        <v>43</v>
      </c>
      <c r="H27" s="38">
        <v>2800000000</v>
      </c>
      <c r="I27" s="48">
        <f t="shared" si="0"/>
        <v>2800000000</v>
      </c>
      <c r="J27" s="23" t="s">
        <v>37</v>
      </c>
      <c r="K27" s="23" t="s">
        <v>38</v>
      </c>
      <c r="L27" s="39" t="s">
        <v>82</v>
      </c>
    </row>
    <row r="28" spans="1:12" s="14" customFormat="1" ht="45.75" customHeight="1">
      <c r="A28" s="35"/>
      <c r="B28" s="36">
        <v>85101502</v>
      </c>
      <c r="C28" s="23" t="s">
        <v>67</v>
      </c>
      <c r="D28" s="37" t="s">
        <v>53</v>
      </c>
      <c r="E28" s="23" t="s">
        <v>54</v>
      </c>
      <c r="F28" s="23" t="s">
        <v>87</v>
      </c>
      <c r="G28" s="23" t="s">
        <v>28</v>
      </c>
      <c r="H28" s="38">
        <v>2500000000</v>
      </c>
      <c r="I28" s="48">
        <f t="shared" si="0"/>
        <v>2500000000</v>
      </c>
      <c r="J28" s="23" t="s">
        <v>37</v>
      </c>
      <c r="K28" s="23" t="s">
        <v>38</v>
      </c>
      <c r="L28" s="39" t="s">
        <v>82</v>
      </c>
    </row>
    <row r="29" spans="1:12" s="14" customFormat="1" ht="35.25" customHeight="1">
      <c r="A29" s="35"/>
      <c r="B29" s="36">
        <v>93141808</v>
      </c>
      <c r="C29" s="23" t="s">
        <v>62</v>
      </c>
      <c r="D29" s="37" t="s">
        <v>101</v>
      </c>
      <c r="E29" s="23" t="s">
        <v>49</v>
      </c>
      <c r="F29" s="23" t="s">
        <v>34</v>
      </c>
      <c r="G29" s="23" t="s">
        <v>43</v>
      </c>
      <c r="H29" s="38">
        <v>10000000</v>
      </c>
      <c r="I29" s="48">
        <f t="shared" si="0"/>
        <v>10000000</v>
      </c>
      <c r="J29" s="23" t="s">
        <v>37</v>
      </c>
      <c r="K29" s="23" t="s">
        <v>38</v>
      </c>
      <c r="L29" s="39" t="s">
        <v>82</v>
      </c>
    </row>
    <row r="30" spans="1:12" s="14" customFormat="1" ht="60" customHeight="1">
      <c r="A30" s="35"/>
      <c r="B30" s="36" t="s">
        <v>58</v>
      </c>
      <c r="C30" s="23" t="s">
        <v>75</v>
      </c>
      <c r="D30" s="37" t="s">
        <v>101</v>
      </c>
      <c r="E30" s="23" t="s">
        <v>54</v>
      </c>
      <c r="F30" s="23" t="s">
        <v>55</v>
      </c>
      <c r="G30" s="23" t="s">
        <v>43</v>
      </c>
      <c r="H30" s="38">
        <v>225000000</v>
      </c>
      <c r="I30" s="48">
        <f t="shared" si="0"/>
        <v>225000000</v>
      </c>
      <c r="J30" s="23" t="s">
        <v>37</v>
      </c>
      <c r="K30" s="23" t="s">
        <v>38</v>
      </c>
      <c r="L30" s="39" t="s">
        <v>82</v>
      </c>
    </row>
    <row r="31" spans="1:12" s="14" customFormat="1" ht="32.25" customHeight="1">
      <c r="A31" s="35"/>
      <c r="B31" s="36">
        <v>82111904</v>
      </c>
      <c r="C31" s="23" t="s">
        <v>61</v>
      </c>
      <c r="D31" s="37" t="s">
        <v>46</v>
      </c>
      <c r="E31" s="23" t="s">
        <v>45</v>
      </c>
      <c r="F31" s="23" t="s">
        <v>34</v>
      </c>
      <c r="G31" s="23" t="s">
        <v>104</v>
      </c>
      <c r="H31" s="38">
        <v>320000</v>
      </c>
      <c r="I31" s="48">
        <f t="shared" si="0"/>
        <v>320000</v>
      </c>
      <c r="J31" s="23" t="s">
        <v>37</v>
      </c>
      <c r="K31" s="23" t="s">
        <v>38</v>
      </c>
      <c r="L31" s="39" t="s">
        <v>82</v>
      </c>
    </row>
    <row r="32" spans="1:12" s="14" customFormat="1" ht="30">
      <c r="A32" s="35"/>
      <c r="B32" s="36">
        <v>72101509</v>
      </c>
      <c r="C32" s="23" t="s">
        <v>69</v>
      </c>
      <c r="D32" s="37" t="s">
        <v>65</v>
      </c>
      <c r="E32" s="23" t="s">
        <v>48</v>
      </c>
      <c r="F32" s="23" t="s">
        <v>29</v>
      </c>
      <c r="G32" s="23" t="s">
        <v>43</v>
      </c>
      <c r="H32" s="38">
        <v>4000000</v>
      </c>
      <c r="I32" s="48">
        <f t="shared" si="0"/>
        <v>4000000</v>
      </c>
      <c r="J32" s="23" t="s">
        <v>37</v>
      </c>
      <c r="K32" s="23" t="s">
        <v>38</v>
      </c>
      <c r="L32" s="39" t="s">
        <v>82</v>
      </c>
    </row>
    <row r="33" spans="1:14" s="14" customFormat="1" ht="60">
      <c r="A33" s="35"/>
      <c r="B33" s="36" t="s">
        <v>30</v>
      </c>
      <c r="C33" s="23" t="s">
        <v>31</v>
      </c>
      <c r="D33" s="37" t="s">
        <v>42</v>
      </c>
      <c r="E33" s="23" t="s">
        <v>51</v>
      </c>
      <c r="F33" s="23" t="s">
        <v>32</v>
      </c>
      <c r="G33" s="23" t="s">
        <v>43</v>
      </c>
      <c r="H33" s="38">
        <v>120000000</v>
      </c>
      <c r="I33" s="48">
        <f aca="true" t="shared" si="1" ref="I33:I52">H33</f>
        <v>120000000</v>
      </c>
      <c r="J33" s="23" t="s">
        <v>37</v>
      </c>
      <c r="K33" s="23" t="s">
        <v>38</v>
      </c>
      <c r="L33" s="39" t="s">
        <v>82</v>
      </c>
      <c r="M33" s="25"/>
      <c r="N33" s="26"/>
    </row>
    <row r="34" spans="1:14" s="14" customFormat="1" ht="103.5" customHeight="1">
      <c r="A34" s="35"/>
      <c r="B34" s="36" t="s">
        <v>80</v>
      </c>
      <c r="C34" s="23" t="s">
        <v>71</v>
      </c>
      <c r="D34" s="37" t="s">
        <v>101</v>
      </c>
      <c r="E34" s="23" t="s">
        <v>47</v>
      </c>
      <c r="F34" s="23" t="s">
        <v>56</v>
      </c>
      <c r="G34" s="23" t="s">
        <v>28</v>
      </c>
      <c r="H34" s="38">
        <v>140000000</v>
      </c>
      <c r="I34" s="48">
        <f t="shared" si="1"/>
        <v>140000000</v>
      </c>
      <c r="J34" s="23" t="s">
        <v>37</v>
      </c>
      <c r="K34" s="23" t="s">
        <v>38</v>
      </c>
      <c r="L34" s="39" t="s">
        <v>82</v>
      </c>
      <c r="M34" s="25"/>
      <c r="N34" s="26"/>
    </row>
    <row r="35" spans="1:12" s="14" customFormat="1" ht="63.75" customHeight="1">
      <c r="A35" s="35"/>
      <c r="B35" s="36">
        <v>85101705</v>
      </c>
      <c r="C35" s="23" t="s">
        <v>102</v>
      </c>
      <c r="D35" s="37" t="s">
        <v>53</v>
      </c>
      <c r="E35" s="23" t="s">
        <v>54</v>
      </c>
      <c r="F35" s="23" t="s">
        <v>86</v>
      </c>
      <c r="G35" s="23" t="s">
        <v>43</v>
      </c>
      <c r="H35" s="38">
        <v>4000000000</v>
      </c>
      <c r="I35" s="48">
        <f t="shared" si="1"/>
        <v>4000000000</v>
      </c>
      <c r="J35" s="23" t="s">
        <v>37</v>
      </c>
      <c r="K35" s="23" t="s">
        <v>38</v>
      </c>
      <c r="L35" s="39" t="s">
        <v>82</v>
      </c>
    </row>
    <row r="36" spans="1:12" s="14" customFormat="1" ht="30">
      <c r="A36" s="35"/>
      <c r="B36" s="36" t="s">
        <v>124</v>
      </c>
      <c r="C36" s="23" t="s">
        <v>125</v>
      </c>
      <c r="D36" s="37" t="s">
        <v>46</v>
      </c>
      <c r="E36" s="23" t="s">
        <v>45</v>
      </c>
      <c r="F36" s="23" t="s">
        <v>34</v>
      </c>
      <c r="G36" s="23" t="s">
        <v>43</v>
      </c>
      <c r="H36" s="38">
        <v>100000000</v>
      </c>
      <c r="I36" s="48">
        <f>H36</f>
        <v>100000000</v>
      </c>
      <c r="J36" s="23" t="s">
        <v>37</v>
      </c>
      <c r="K36" s="23" t="s">
        <v>38</v>
      </c>
      <c r="L36" s="39" t="s">
        <v>82</v>
      </c>
    </row>
    <row r="37" spans="1:12" s="14" customFormat="1" ht="30">
      <c r="A37" s="35"/>
      <c r="B37" s="36" t="s">
        <v>124</v>
      </c>
      <c r="C37" s="23" t="s">
        <v>126</v>
      </c>
      <c r="D37" s="37" t="s">
        <v>46</v>
      </c>
      <c r="E37" s="23" t="s">
        <v>45</v>
      </c>
      <c r="F37" s="23" t="s">
        <v>34</v>
      </c>
      <c r="G37" s="23" t="s">
        <v>104</v>
      </c>
      <c r="H37" s="38">
        <v>27300000</v>
      </c>
      <c r="I37" s="48">
        <f t="shared" si="1"/>
        <v>27300000</v>
      </c>
      <c r="J37" s="23" t="s">
        <v>37</v>
      </c>
      <c r="K37" s="23" t="s">
        <v>38</v>
      </c>
      <c r="L37" s="39" t="s">
        <v>82</v>
      </c>
    </row>
    <row r="38" spans="1:12" s="14" customFormat="1" ht="39" customHeight="1">
      <c r="A38" s="35"/>
      <c r="B38" s="36" t="s">
        <v>35</v>
      </c>
      <c r="C38" s="23" t="s">
        <v>36</v>
      </c>
      <c r="D38" s="37" t="s">
        <v>101</v>
      </c>
      <c r="E38" s="23" t="s">
        <v>106</v>
      </c>
      <c r="F38" s="23" t="s">
        <v>34</v>
      </c>
      <c r="G38" s="23" t="s">
        <v>43</v>
      </c>
      <c r="H38" s="38">
        <v>22000000</v>
      </c>
      <c r="I38" s="48">
        <f t="shared" si="1"/>
        <v>22000000</v>
      </c>
      <c r="J38" s="23" t="s">
        <v>37</v>
      </c>
      <c r="K38" s="23" t="s">
        <v>38</v>
      </c>
      <c r="L38" s="39" t="s">
        <v>82</v>
      </c>
    </row>
    <row r="39" spans="1:12" s="14" customFormat="1" ht="90">
      <c r="A39" s="35"/>
      <c r="B39" s="36" t="s">
        <v>73</v>
      </c>
      <c r="C39" s="23" t="s">
        <v>33</v>
      </c>
      <c r="D39" s="37" t="s">
        <v>101</v>
      </c>
      <c r="E39" s="23" t="s">
        <v>48</v>
      </c>
      <c r="F39" s="23" t="s">
        <v>29</v>
      </c>
      <c r="G39" s="23" t="s">
        <v>43</v>
      </c>
      <c r="H39" s="38">
        <v>25000000</v>
      </c>
      <c r="I39" s="48">
        <f t="shared" si="1"/>
        <v>25000000</v>
      </c>
      <c r="J39" s="23" t="s">
        <v>37</v>
      </c>
      <c r="K39" s="23" t="s">
        <v>38</v>
      </c>
      <c r="L39" s="39" t="s">
        <v>82</v>
      </c>
    </row>
    <row r="40" spans="1:12" s="14" customFormat="1" ht="30">
      <c r="A40" s="35"/>
      <c r="B40" s="36" t="s">
        <v>63</v>
      </c>
      <c r="C40" s="23" t="s">
        <v>64</v>
      </c>
      <c r="D40" s="37" t="s">
        <v>65</v>
      </c>
      <c r="E40" s="23" t="s">
        <v>66</v>
      </c>
      <c r="F40" s="23" t="s">
        <v>103</v>
      </c>
      <c r="G40" s="23" t="s">
        <v>28</v>
      </c>
      <c r="H40" s="38">
        <v>30000000</v>
      </c>
      <c r="I40" s="48">
        <f t="shared" si="1"/>
        <v>30000000</v>
      </c>
      <c r="J40" s="23" t="s">
        <v>37</v>
      </c>
      <c r="K40" s="23" t="s">
        <v>38</v>
      </c>
      <c r="L40" s="39" t="s">
        <v>82</v>
      </c>
    </row>
    <row r="41" spans="1:12" s="14" customFormat="1" ht="60">
      <c r="A41" s="35"/>
      <c r="B41" s="36">
        <v>41116000</v>
      </c>
      <c r="C41" s="23" t="s">
        <v>96</v>
      </c>
      <c r="D41" s="37" t="s">
        <v>46</v>
      </c>
      <c r="E41" s="23" t="s">
        <v>45</v>
      </c>
      <c r="F41" s="23" t="s">
        <v>86</v>
      </c>
      <c r="G41" s="23" t="s">
        <v>43</v>
      </c>
      <c r="H41" s="38">
        <v>2200000000</v>
      </c>
      <c r="I41" s="48">
        <f t="shared" si="1"/>
        <v>2200000000</v>
      </c>
      <c r="J41" s="23" t="s">
        <v>37</v>
      </c>
      <c r="K41" s="23" t="s">
        <v>38</v>
      </c>
      <c r="L41" s="39" t="s">
        <v>82</v>
      </c>
    </row>
    <row r="42" spans="1:12" s="14" customFormat="1" ht="135">
      <c r="A42" s="35"/>
      <c r="B42" s="36" t="s">
        <v>78</v>
      </c>
      <c r="C42" s="23" t="s">
        <v>97</v>
      </c>
      <c r="D42" s="37" t="s">
        <v>46</v>
      </c>
      <c r="E42" s="23" t="s">
        <v>45</v>
      </c>
      <c r="F42" s="23" t="s">
        <v>56</v>
      </c>
      <c r="G42" s="23" t="s">
        <v>43</v>
      </c>
      <c r="H42" s="38">
        <v>800000000</v>
      </c>
      <c r="I42" s="48">
        <f t="shared" si="1"/>
        <v>800000000</v>
      </c>
      <c r="J42" s="23" t="s">
        <v>37</v>
      </c>
      <c r="K42" s="23" t="s">
        <v>38</v>
      </c>
      <c r="L42" s="39" t="s">
        <v>82</v>
      </c>
    </row>
    <row r="43" spans="1:12" s="14" customFormat="1" ht="135">
      <c r="A43" s="35"/>
      <c r="B43" s="36" t="s">
        <v>78</v>
      </c>
      <c r="C43" s="23" t="s">
        <v>118</v>
      </c>
      <c r="D43" s="37" t="s">
        <v>53</v>
      </c>
      <c r="E43" s="23" t="s">
        <v>120</v>
      </c>
      <c r="F43" s="23" t="s">
        <v>119</v>
      </c>
      <c r="G43" s="23" t="s">
        <v>28</v>
      </c>
      <c r="H43" s="38">
        <v>1598253700</v>
      </c>
      <c r="I43" s="48">
        <f>H43</f>
        <v>1598253700</v>
      </c>
      <c r="J43" s="23" t="s">
        <v>37</v>
      </c>
      <c r="K43" s="23" t="s">
        <v>38</v>
      </c>
      <c r="L43" s="39" t="s">
        <v>82</v>
      </c>
    </row>
    <row r="44" spans="1:12" s="14" customFormat="1" ht="60">
      <c r="A44" s="35"/>
      <c r="B44" s="36">
        <v>78181507</v>
      </c>
      <c r="C44" s="24" t="s">
        <v>57</v>
      </c>
      <c r="D44" s="37" t="s">
        <v>65</v>
      </c>
      <c r="E44" s="23" t="s">
        <v>66</v>
      </c>
      <c r="F44" s="23" t="s">
        <v>105</v>
      </c>
      <c r="G44" s="23" t="s">
        <v>127</v>
      </c>
      <c r="H44" s="38">
        <v>150000000</v>
      </c>
      <c r="I44" s="48">
        <f t="shared" si="1"/>
        <v>150000000</v>
      </c>
      <c r="J44" s="23" t="s">
        <v>37</v>
      </c>
      <c r="K44" s="23" t="s">
        <v>38</v>
      </c>
      <c r="L44" s="39" t="s">
        <v>82</v>
      </c>
    </row>
    <row r="45" spans="1:12" s="14" customFormat="1" ht="30">
      <c r="A45" s="35"/>
      <c r="B45" s="36">
        <v>80141902</v>
      </c>
      <c r="C45" s="23" t="s">
        <v>60</v>
      </c>
      <c r="D45" s="37" t="s">
        <v>50</v>
      </c>
      <c r="E45" s="23" t="s">
        <v>51</v>
      </c>
      <c r="F45" s="23" t="s">
        <v>34</v>
      </c>
      <c r="G45" s="23" t="s">
        <v>28</v>
      </c>
      <c r="H45" s="38">
        <v>30000000</v>
      </c>
      <c r="I45" s="48">
        <f t="shared" si="1"/>
        <v>30000000</v>
      </c>
      <c r="J45" s="23" t="s">
        <v>37</v>
      </c>
      <c r="K45" s="23" t="s">
        <v>38</v>
      </c>
      <c r="L45" s="39" t="s">
        <v>82</v>
      </c>
    </row>
    <row r="46" spans="1:12" s="14" customFormat="1" ht="45">
      <c r="A46" s="35"/>
      <c r="B46" s="36">
        <v>46181500</v>
      </c>
      <c r="C46" s="23" t="s">
        <v>59</v>
      </c>
      <c r="D46" s="37" t="s">
        <v>98</v>
      </c>
      <c r="E46" s="23" t="s">
        <v>48</v>
      </c>
      <c r="F46" s="23" t="s">
        <v>29</v>
      </c>
      <c r="G46" s="23" t="s">
        <v>104</v>
      </c>
      <c r="H46" s="38">
        <v>25000000</v>
      </c>
      <c r="I46" s="48">
        <f t="shared" si="1"/>
        <v>25000000</v>
      </c>
      <c r="J46" s="23" t="s">
        <v>37</v>
      </c>
      <c r="K46" s="23" t="s">
        <v>38</v>
      </c>
      <c r="L46" s="39" t="s">
        <v>82</v>
      </c>
    </row>
    <row r="47" spans="1:12" s="14" customFormat="1" ht="30" customHeight="1">
      <c r="A47" s="35"/>
      <c r="B47" s="36">
        <v>78101501</v>
      </c>
      <c r="C47" s="23" t="s">
        <v>89</v>
      </c>
      <c r="D47" s="37" t="s">
        <v>101</v>
      </c>
      <c r="E47" s="23" t="s">
        <v>44</v>
      </c>
      <c r="F47" s="23" t="s">
        <v>29</v>
      </c>
      <c r="G47" s="23" t="s">
        <v>43</v>
      </c>
      <c r="H47" s="38">
        <v>20000000</v>
      </c>
      <c r="I47" s="48">
        <f t="shared" si="1"/>
        <v>20000000</v>
      </c>
      <c r="J47" s="23" t="s">
        <v>37</v>
      </c>
      <c r="K47" s="23" t="s">
        <v>38</v>
      </c>
      <c r="L47" s="39" t="s">
        <v>82</v>
      </c>
    </row>
    <row r="48" spans="1:12" s="14" customFormat="1" ht="30" customHeight="1">
      <c r="A48" s="35"/>
      <c r="B48" s="36">
        <v>78101501</v>
      </c>
      <c r="C48" s="23" t="s">
        <v>99</v>
      </c>
      <c r="D48" s="37" t="s">
        <v>53</v>
      </c>
      <c r="E48" s="23" t="s">
        <v>54</v>
      </c>
      <c r="F48" s="23" t="s">
        <v>29</v>
      </c>
      <c r="G48" s="23" t="s">
        <v>43</v>
      </c>
      <c r="H48" s="38">
        <v>25000000</v>
      </c>
      <c r="I48" s="48">
        <f>H48</f>
        <v>25000000</v>
      </c>
      <c r="J48" s="23" t="s">
        <v>37</v>
      </c>
      <c r="K48" s="23" t="s">
        <v>38</v>
      </c>
      <c r="L48" s="39" t="s">
        <v>82</v>
      </c>
    </row>
    <row r="49" spans="1:12" s="14" customFormat="1" ht="30" customHeight="1">
      <c r="A49" s="35"/>
      <c r="B49" s="36">
        <v>72101511</v>
      </c>
      <c r="C49" s="23" t="s">
        <v>68</v>
      </c>
      <c r="D49" s="37" t="s">
        <v>42</v>
      </c>
      <c r="E49" s="23" t="s">
        <v>44</v>
      </c>
      <c r="F49" s="23" t="s">
        <v>100</v>
      </c>
      <c r="G49" s="23" t="s">
        <v>43</v>
      </c>
      <c r="H49" s="38">
        <v>40000000</v>
      </c>
      <c r="I49" s="48">
        <f t="shared" si="1"/>
        <v>40000000</v>
      </c>
      <c r="J49" s="23" t="s">
        <v>37</v>
      </c>
      <c r="K49" s="23" t="s">
        <v>38</v>
      </c>
      <c r="L49" s="39" t="s">
        <v>82</v>
      </c>
    </row>
    <row r="50" spans="1:12" s="14" customFormat="1" ht="30">
      <c r="A50" s="35"/>
      <c r="B50" s="36">
        <v>73152004</v>
      </c>
      <c r="C50" s="23" t="s">
        <v>90</v>
      </c>
      <c r="D50" s="37" t="s">
        <v>42</v>
      </c>
      <c r="E50" s="23" t="s">
        <v>44</v>
      </c>
      <c r="F50" s="23" t="s">
        <v>34</v>
      </c>
      <c r="G50" s="23" t="s">
        <v>28</v>
      </c>
      <c r="H50" s="38">
        <v>30000000</v>
      </c>
      <c r="I50" s="48">
        <f t="shared" si="1"/>
        <v>30000000</v>
      </c>
      <c r="J50" s="23" t="s">
        <v>37</v>
      </c>
      <c r="K50" s="23" t="s">
        <v>38</v>
      </c>
      <c r="L50" s="39" t="s">
        <v>82</v>
      </c>
    </row>
    <row r="51" spans="1:12" s="14" customFormat="1" ht="30">
      <c r="A51" s="35"/>
      <c r="B51" s="36" t="s">
        <v>74</v>
      </c>
      <c r="C51" s="23" t="s">
        <v>77</v>
      </c>
      <c r="D51" s="37" t="s">
        <v>42</v>
      </c>
      <c r="E51" s="23" t="s">
        <v>44</v>
      </c>
      <c r="F51" s="23" t="s">
        <v>29</v>
      </c>
      <c r="G51" s="23" t="s">
        <v>43</v>
      </c>
      <c r="H51" s="38">
        <v>25000000</v>
      </c>
      <c r="I51" s="48">
        <f t="shared" si="1"/>
        <v>25000000</v>
      </c>
      <c r="J51" s="23" t="s">
        <v>37</v>
      </c>
      <c r="K51" s="23" t="s">
        <v>38</v>
      </c>
      <c r="L51" s="39" t="s">
        <v>82</v>
      </c>
    </row>
    <row r="52" spans="1:12" s="14" customFormat="1" ht="30.75" thickBot="1">
      <c r="A52" s="41"/>
      <c r="B52" s="42">
        <v>78111502</v>
      </c>
      <c r="C52" s="33" t="s">
        <v>70</v>
      </c>
      <c r="D52" s="43" t="s">
        <v>42</v>
      </c>
      <c r="E52" s="33" t="s">
        <v>44</v>
      </c>
      <c r="F52" s="33" t="s">
        <v>29</v>
      </c>
      <c r="G52" s="33" t="s">
        <v>43</v>
      </c>
      <c r="H52" s="44">
        <v>25000000</v>
      </c>
      <c r="I52" s="49">
        <f t="shared" si="1"/>
        <v>25000000</v>
      </c>
      <c r="J52" s="33" t="s">
        <v>37</v>
      </c>
      <c r="K52" s="33" t="s">
        <v>38</v>
      </c>
      <c r="L52" s="45" t="s">
        <v>82</v>
      </c>
    </row>
    <row r="53" spans="4:9" ht="15">
      <c r="D53" s="21"/>
      <c r="H53" s="18"/>
      <c r="I53" s="31">
        <f>SUM(I19:I52)</f>
        <v>16201023700</v>
      </c>
    </row>
    <row r="54" spans="2:10" ht="30.75" thickBot="1">
      <c r="B54" s="9" t="s">
        <v>20</v>
      </c>
      <c r="C54"/>
      <c r="D54"/>
      <c r="F54" s="54"/>
      <c r="G54" s="54"/>
      <c r="H54" s="54" t="s">
        <v>114</v>
      </c>
      <c r="J54" s="54"/>
    </row>
    <row r="55" spans="2:12" ht="45">
      <c r="B55" s="10" t="s">
        <v>6</v>
      </c>
      <c r="C55" s="13" t="s">
        <v>21</v>
      </c>
      <c r="D55" s="8" t="s">
        <v>14</v>
      </c>
      <c r="F55" s="55"/>
      <c r="G55" s="55"/>
      <c r="H55" s="55"/>
      <c r="I55" s="55"/>
      <c r="J55" s="55"/>
      <c r="K55" s="55"/>
      <c r="L55" s="55"/>
    </row>
    <row r="56" spans="2:12" ht="15" customHeight="1">
      <c r="B56" s="3"/>
      <c r="C56" s="2"/>
      <c r="D56" s="4"/>
      <c r="F56" s="56"/>
      <c r="G56" s="56"/>
      <c r="H56" s="58" t="s">
        <v>93</v>
      </c>
      <c r="I56" s="55"/>
      <c r="J56" s="56"/>
      <c r="K56" s="56"/>
      <c r="L56" s="56"/>
    </row>
    <row r="57" spans="2:12" ht="15.75" thickBot="1">
      <c r="B57" s="11"/>
      <c r="C57" s="12"/>
      <c r="D57" s="5"/>
      <c r="F57" s="57"/>
      <c r="G57" s="57"/>
      <c r="H57" s="59" t="s">
        <v>115</v>
      </c>
      <c r="I57" s="55"/>
      <c r="J57" s="57"/>
      <c r="K57" s="57"/>
      <c r="L57" s="57"/>
    </row>
    <row r="60" spans="3:4" ht="15">
      <c r="C60" s="30"/>
      <c r="D60" s="27"/>
    </row>
    <row r="61" spans="3:4" ht="15">
      <c r="C61" s="29"/>
      <c r="D61" s="27"/>
    </row>
    <row r="83" spans="2:12" ht="92.25">
      <c r="B83" s="60" t="s">
        <v>121</v>
      </c>
      <c r="C83" s="60"/>
      <c r="D83" s="60"/>
      <c r="E83" s="60"/>
      <c r="F83" s="60"/>
      <c r="G83" s="60"/>
      <c r="H83" s="60"/>
      <c r="I83" s="60"/>
      <c r="J83" s="60"/>
      <c r="K83" s="60"/>
      <c r="L83" s="60"/>
    </row>
    <row r="86" spans="2:12" ht="61.5">
      <c r="B86" s="61" t="s">
        <v>122</v>
      </c>
      <c r="C86" s="61"/>
      <c r="D86" s="61"/>
      <c r="E86" s="61"/>
      <c r="F86" s="61"/>
      <c r="G86" s="61"/>
      <c r="H86" s="61"/>
      <c r="I86" s="61"/>
      <c r="J86" s="61"/>
      <c r="K86" s="61"/>
      <c r="L86" s="61"/>
    </row>
    <row r="91" spans="2:12" ht="92.25">
      <c r="B91" s="60" t="s">
        <v>123</v>
      </c>
      <c r="C91" s="60"/>
      <c r="D91" s="60"/>
      <c r="E91" s="60"/>
      <c r="F91" s="60"/>
      <c r="G91" s="60"/>
      <c r="H91" s="60"/>
      <c r="I91" s="60"/>
      <c r="J91" s="60"/>
      <c r="K91" s="60"/>
      <c r="L91" s="60"/>
    </row>
  </sheetData>
  <sheetProtection/>
  <mergeCells count="5">
    <mergeCell ref="B91:L91"/>
    <mergeCell ref="B86:L86"/>
    <mergeCell ref="B83:L83"/>
    <mergeCell ref="F4:I8"/>
    <mergeCell ref="F10:I14"/>
  </mergeCells>
  <hyperlinks>
    <hyperlink ref="L19:L52" r:id="rId1" display="secop@ids.gov.co"/>
    <hyperlink ref="L19" r:id="rId2" display="secop@ids.gov.co"/>
    <hyperlink ref="L26" r:id="rId3" display="secop@ids.gov.co"/>
    <hyperlink ref="C9" r:id="rId4" display="https://ids.gov.co/web/index.php/quienes-somos/plataforma-estrategica"/>
    <hyperlink ref="C7" r:id="rId5" display="www.ids.gov.co "/>
    <hyperlink ref="L48" r:id="rId6" display="secop@ids.gov.co"/>
    <hyperlink ref="L22" r:id="rId7" display="secop@ids.gov.co"/>
    <hyperlink ref="L36" r:id="rId8" display="secop@ids.gov.co"/>
    <hyperlink ref="L43" r:id="rId9" display="secop@ids.gov.co"/>
    <hyperlink ref="L25" r:id="rId10" display="secop@ids.gov.co"/>
  </hyperlinks>
  <printOptions/>
  <pageMargins left="1.22" right="0.16" top="0.27" bottom="0.27" header="0.17" footer="0.16"/>
  <pageSetup horizontalDpi="600" verticalDpi="600" orientation="landscape" paperSize="5" scale="70" r:id="rId13"/>
  <headerFooter>
    <oddFooter>&amp;CPágina &amp;P de &amp;N</oddFooter>
  </headerFooter>
  <legacyDrawing r:id="rId12"/>
  <oleObjects>
    <oleObject progId="Word.Picture.8" shapeId="1860566" r:id="rId1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cp:lastModifiedBy>
  <cp:lastPrinted>2021-01-29T23:07:07Z</cp:lastPrinted>
  <dcterms:created xsi:type="dcterms:W3CDTF">2012-12-10T15:58:41Z</dcterms:created>
  <dcterms:modified xsi:type="dcterms:W3CDTF">2021-01-29T23:07:48Z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